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90" windowWidth="27495" windowHeight="11580"/>
  </bookViews>
  <sheets>
    <sheet name="commissione permanente" sheetId="1" r:id="rId1"/>
    <sheet name="ctrb" sheetId="2" r:id="rId2"/>
    <sheet name="FONDI" sheetId="8" r:id="rId3"/>
    <sheet name="f prov" sheetId="15" r:id="rId4"/>
    <sheet name="INS ANNO" sheetId="9" r:id="rId5"/>
    <sheet name="INS PROVINCIA" sheetId="11" r:id="rId6"/>
    <sheet name="INS ELENCO" sheetId="12" r:id="rId7"/>
    <sheet name="COMPOSIZIONE TITOLI" sheetId="13" r:id="rId8"/>
  </sheets>
  <externalReferences>
    <externalReference r:id="rId9"/>
  </externalReferences>
  <calcPr calcId="145621"/>
</workbook>
</file>

<file path=xl/calcChain.xml><?xml version="1.0" encoding="utf-8"?>
<calcChain xmlns="http://schemas.openxmlformats.org/spreadsheetml/2006/main">
  <c r="C5" i="15" l="1"/>
  <c r="B17" i="8" l="1"/>
  <c r="B26" i="13" l="1"/>
  <c r="E8" i="13"/>
  <c r="D5" i="12"/>
  <c r="B6" i="11"/>
  <c r="D4" i="9" l="1"/>
  <c r="D3" i="9"/>
  <c r="D2" i="9"/>
  <c r="B5" i="8"/>
  <c r="B8" i="8"/>
  <c r="B12" i="8"/>
  <c r="D15" i="9" l="1"/>
  <c r="B22" i="2"/>
  <c r="B20" i="2" l="1"/>
  <c r="B16" i="2"/>
  <c r="B12" i="2"/>
  <c r="B5" i="2"/>
</calcChain>
</file>

<file path=xl/sharedStrings.xml><?xml version="1.0" encoding="utf-8"?>
<sst xmlns="http://schemas.openxmlformats.org/spreadsheetml/2006/main" count="181" uniqueCount="126">
  <si>
    <t>APERTURA BANDO</t>
  </si>
  <si>
    <t>DECRETO N.1314 DD 8/3/16. NOMINA MIORIN DELEGATO DEL DIRETTORE CENTRALE</t>
  </si>
  <si>
    <t>GENERALITà N.386 DD 8/3/2012 GIUNTA : RICOSTITUZIONE COMMISSIONE PILF</t>
  </si>
  <si>
    <t>DELIBERA GR N.519/2012 NOMINA COMMISSIONE PILF</t>
  </si>
  <si>
    <t>APERTURA BANDO; TEMPISTICA CONTRIBUTI CONFERMATA;</t>
  </si>
  <si>
    <t>135 ISTITUTI (IC 48+11 IN RETE) DI CUI 76 PARITARI</t>
  </si>
  <si>
    <t>FONDI</t>
  </si>
  <si>
    <t>N. SCUOLE</t>
  </si>
  <si>
    <t>ANNO</t>
  </si>
  <si>
    <t>BANDO LM POF</t>
  </si>
  <si>
    <t>SECONDARIE 1°GRADO</t>
  </si>
  <si>
    <t>INF E PRIMARIA</t>
  </si>
  <si>
    <t>LR 29/07</t>
  </si>
  <si>
    <t>NOTE</t>
  </si>
  <si>
    <t>PARITARIE</t>
  </si>
  <si>
    <t>INF E PRIMARIA DI CUI:</t>
  </si>
  <si>
    <t>72 UD+11 A PN+4 PRIVATE</t>
  </si>
  <si>
    <t>N. NUOVI INSEGNANTI DOMANDE</t>
  </si>
  <si>
    <t>143 AGGIORNAMENTI DI CUI 7 CANCELLAZIONI</t>
  </si>
  <si>
    <t>NOTE:</t>
  </si>
  <si>
    <t>+ 200.000,00 EURO; ACCONTO CIRCA 70% E SALDO ANNO DOPO; ALCUNE DOMANDE BOCCIATE</t>
  </si>
  <si>
    <t xml:space="preserve">DECRETO N.088/PRES 6 MAGGIO 2015 Presidente regione SERRACCHIANI : </t>
  </si>
  <si>
    <t>costituzione commissione permanente per il F lr29/2007 art.13</t>
  </si>
  <si>
    <t>DATA 20 MAGGIO 2015 BOLLETTINO</t>
  </si>
  <si>
    <t>scade 31 agosto 2017</t>
  </si>
  <si>
    <t>in 4 anni 7milioni di euro</t>
  </si>
  <si>
    <t>DI CUI IC</t>
  </si>
  <si>
    <t>60+77</t>
  </si>
  <si>
    <t>61+77</t>
  </si>
  <si>
    <t>TOT 200 SCUOLE ANNO PER 1.700.000,00</t>
  </si>
  <si>
    <t>137 SCUOLE ANNO+62 LM</t>
  </si>
  <si>
    <t>27.000 ALUNNI</t>
  </si>
  <si>
    <t>ISTITUTI COMPRENSIVI</t>
  </si>
  <si>
    <t>4600 ALUNNI</t>
  </si>
  <si>
    <t>TOT</t>
  </si>
  <si>
    <t>31600 ALUNNI</t>
  </si>
  <si>
    <t>1880 CLASSI</t>
  </si>
  <si>
    <t>54570 ORE</t>
  </si>
  <si>
    <t>6,300 IN ORARIO</t>
  </si>
  <si>
    <t xml:space="preserve">LR 4/2001 ART 6 C.63 </t>
  </si>
  <si>
    <t>NORMATIVA</t>
  </si>
  <si>
    <t>LR 15/1996 ART 7 C.4</t>
  </si>
  <si>
    <t>convenzione FVG UNIVERSITà (  docenze, direzione , tutor,convegni,segreteria =100,000,00+ PROMO, sito web, materiali= 50,000,00)+ 10,000,00UNIUD</t>
  </si>
  <si>
    <t>INFO SOGGETTI E SCOPI</t>
  </si>
  <si>
    <t>TOTALE 2014</t>
  </si>
  <si>
    <t>TOTALE 2015</t>
  </si>
  <si>
    <t>TOTALE 2016</t>
  </si>
  <si>
    <t>UD= 1.3000.000,00</t>
  </si>
  <si>
    <t>GO/PN=340.000,00</t>
  </si>
  <si>
    <t>PARITARIE: 80.000,00</t>
  </si>
  <si>
    <t>TOTALE 2013</t>
  </si>
  <si>
    <t xml:space="preserve">convenzione FVG UNIVERSITà </t>
  </si>
  <si>
    <t>dicembre 2014</t>
  </si>
  <si>
    <t>agosto 2014</t>
  </si>
  <si>
    <t>luglio 2013</t>
  </si>
  <si>
    <t>tot</t>
  </si>
  <si>
    <t>TOTALE 2017</t>
  </si>
  <si>
    <t>AVVISO ISCRIZIONE ERILF</t>
  </si>
  <si>
    <t>IN CORSO</t>
  </si>
  <si>
    <t>provincia udine</t>
  </si>
  <si>
    <t>pn</t>
  </si>
  <si>
    <t>go</t>
  </si>
  <si>
    <t>altre</t>
  </si>
  <si>
    <t>elenchi</t>
  </si>
  <si>
    <t>infanzia</t>
  </si>
  <si>
    <t>primaria</t>
  </si>
  <si>
    <t>sec 1 °</t>
  </si>
  <si>
    <t>sec  2°</t>
  </si>
  <si>
    <t>1. Corsi post-lauream vertenti su lingua e cultura friulane (master, specializzazioni universitarie, dottorati di ricerca o corsi di perfezionamento)</t>
  </si>
  <si>
    <t>2. Corso di laurea (compreso quello che dà l’accesso all’insegnamento) nel cui piano di studi sia compreso almeno un esame di lingua e cultura friulana.</t>
  </si>
  <si>
    <t>3. Specifici percorsi formativi di lingua e cultura friulana organizzati dalle Università;</t>
  </si>
  <si>
    <t>4. Specifici percorsi formativi di lingua e cultura friulana organizzati da soggetti del territorio quali enti culturali, enti locali, istituzioni scolastiche o agenzie formative.</t>
  </si>
  <si>
    <t>1. Esperienze in qualità di docente di lingua e cultura friulana nelle scuole della regione (attività didattiche svolte nelle classi ovvero nei gruppi-classe ovvero nelle reti di istituti negli ultimi 5 anni)</t>
  </si>
  <si>
    <t>2. Attività di coordinamento di rete di istituti scolastici nell’ambito della lingua e della cultura friulana (raccordo e supporto metodologico-didattico all’equipe di docenti di rete);</t>
  </si>
  <si>
    <t>3. Esperienze in qualità di formatore di lingua e cultura friulana nell’ambito educativo in corsi attivati da Enti, Agenzie e Istituzioni.</t>
  </si>
  <si>
    <t>1. Pubblicazioni a stampa, ricerche e articoli su riviste specializzate in lingua friulana;</t>
  </si>
  <si>
    <t>2. Pubblicazioni a stampa, ricerche e articoli su riviste specializzate relativi alla lingua e alla cultura friulana</t>
  </si>
  <si>
    <t>3. Tesi di laurea su lingua e cultura friulana;</t>
  </si>
  <si>
    <t>4. Documentazione didattica riguardante le esperienze di lingua e cultura friulana ovvero “materiale grigio” inteso come raccolta di produzioni realizzate nell’ambito dell’attività didattica di insegnamento del friulano</t>
  </si>
  <si>
    <t xml:space="preserve">NOTE: </t>
  </si>
  <si>
    <t>90% INSEGNANTI IN PROVINCIA DI UDINE</t>
  </si>
  <si>
    <t>76% ISCRITTI NEI PRIMI DUE ANNI</t>
  </si>
  <si>
    <t>80% ISCRITTI INFANZIA E PRIMARIA</t>
  </si>
  <si>
    <t>20% DEI TITOLI PERCORSO UNIVERSITARIO</t>
  </si>
  <si>
    <t xml:space="preserve">e' sufficiente un titolo per iscriversi, </t>
  </si>
  <si>
    <t>note: alcuni insegnanti sono iscritti in più elenchi</t>
  </si>
  <si>
    <t>40 % degli iscritti mediante un corso presso enti e/o esperienza didattica precedente.</t>
  </si>
  <si>
    <t xml:space="preserve">contributi per l'insegnamento lingua friulana alle scuole infanzia e primaria </t>
  </si>
  <si>
    <t>contributi per l'insegnamento lingua friulana alle scuole secondarie I°</t>
  </si>
  <si>
    <t>note: costanza nell'impegno dei fondi regionali euro anno = 1,700/1,800.000</t>
  </si>
  <si>
    <t>paritarie</t>
  </si>
  <si>
    <t>istituti ud</t>
  </si>
  <si>
    <t>istituti go</t>
  </si>
  <si>
    <t>istituti pn</t>
  </si>
  <si>
    <t>5,6 % dei fondi alle scuole paritarie</t>
  </si>
  <si>
    <t>22% a ic province di Pn e GO</t>
  </si>
  <si>
    <t>note 2017</t>
  </si>
  <si>
    <t>73%  istituti comprensivi in provincia di udine</t>
  </si>
  <si>
    <t>convenzione FVG UNIVERSITà  (7 PROGETTI TOT €23.438,00)+(2 PUBBLICAZIONI+VIdeO LEZIONI+3 CONFERIMENTO INCARICHI= € 31.561,51)</t>
  </si>
  <si>
    <t>convenzione FVG UNIVERSITà  (10.000,00 PROMO CIRF+40,000,00 RICERCA+5,000,00ATTIVITà DIDATTICHE)</t>
  </si>
  <si>
    <t>note:</t>
  </si>
  <si>
    <t>IN FASE DI IMPEGNO</t>
  </si>
  <si>
    <t>DA STIPULARE</t>
  </si>
  <si>
    <t xml:space="preserve">convenzione FVG UNIVERSITà  </t>
  </si>
  <si>
    <t>ASS.MOLINARO, PAVATTI; CENCINI,GF PASCOLI, F.VICARIO,G.AITA,F.DI BRAZZÀ</t>
  </si>
  <si>
    <t>ASS.PANARITI SEGATTI,  CENCINI,GF PASCOLI, F.VICARIO,G.AITA</t>
  </si>
  <si>
    <t>ASS.PANARITI, DIR.MIORIN, A.BURELLI+S.CANTARUTTI+S.MARTINI+P.FLOREANCIG+E.MADUSSI</t>
  </si>
  <si>
    <t>ASS.PANARITI, DIR.MIORIN, ADZ, A.BURELLI+S.CANTARUTTI+S.MARTINI+P.FLOREANCIG+E.MADUSSI</t>
  </si>
  <si>
    <t>ASS.PANARITI,DIR.SEGATTI, A.BURELLI+S.CANTARUTTI+S.MARTINI+P.FLOREANCIG+E.MADUSSI</t>
  </si>
  <si>
    <t>ATTIVITÀ DELLA COMMISSIONE PERMANENTE</t>
  </si>
  <si>
    <t>PERCIò MANCANO ANCORA 371 INSEGNANTI E COPERTURA SU 12 ISTITUTI IN ZONE PERIFERICHE</t>
  </si>
  <si>
    <t>COMMISSIONE PERMANTE FRIULANO (LR 29/2007</t>
  </si>
  <si>
    <t>2 ARCHIVIATE/RIDUZIONE CONTRIBUTO; ACCONTO 100%, SALDO ANNO SUCCESSIVO</t>
  </si>
  <si>
    <t>IN 1600 CLASSI; 48.000 ORE DI INSEGNAMENTO, METà COPERTE IN ORARIO DA 720 INSEGNANTI</t>
  </si>
  <si>
    <t>DOTT.SA FLORENCIG relaziona: 1596 CLASSI, 47.000 ORE - 731 DOCENTI INTERNI; 25.570 ORE</t>
  </si>
  <si>
    <t>convenzione FVG UNIUD</t>
  </si>
  <si>
    <t>convenzione FVG UNIUD e programma triennale 2017/2019 €160,000,00</t>
  </si>
  <si>
    <t>APERTURA BANDO;  CONFERENZA DI VERIFICA PER LA LINGUA FRIULANA</t>
  </si>
  <si>
    <t>APERTURA BANDO; PERCORSO FORMAZIONE DOCENTI;MONITORAGGIO 2012/13</t>
  </si>
  <si>
    <t>RIAPERTURA TERMINI;ACQUISIZIONE DATI ATTIVITÀ FORMAZIONE; RIUNIONE CON RETI; MONITORAGGIO</t>
  </si>
  <si>
    <t>VARI</t>
  </si>
  <si>
    <t>PIANO APPLICATIVO INSEGNAMENTO F; DATI ALUNNI OPZIONE FRIULANO 12/13 INF E PRIMARIE;</t>
  </si>
  <si>
    <t>DATA</t>
  </si>
  <si>
    <t>ARGOMENTI</t>
  </si>
  <si>
    <t>COMPONENTI</t>
  </si>
  <si>
    <t>BANDO ACQUISIZIONE E PUBBLICAZIONE TITOLI, FINALIZZATO ALLA TRASPARENZA, PER 1.500 FASCICOLI IN ELENCO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</si>
</sst>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#,##0.00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mbria"/>
      <family val="1"/>
      <scheme val="major"/>
    </font>
    <font>
      <b/>
      <sz val="12"/>
      <name val="Cambria"/>
      <family val="1"/>
      <scheme val="major"/>
    </font>
    <font>
      <b/>
      <sz val="12"/>
      <color theme="1"/>
      <name val="Cambria"/>
      <family val="1"/>
      <scheme val="major"/>
    </font>
    <font>
      <sz val="8"/>
      <name val="Arial"/>
      <family val="2"/>
    </font>
    <font>
      <sz val="14"/>
      <name val="Arial"/>
      <family val="2"/>
    </font>
    <font>
      <sz val="11"/>
      <color theme="1"/>
      <name val="Cambria"/>
      <family val="1"/>
      <scheme val="major"/>
    </font>
    <font>
      <sz val="11"/>
      <color rgb="FF000000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wrapText="1"/>
    </xf>
    <xf numFmtId="44" fontId="3" fillId="0" borderId="1" xfId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/>
    <xf numFmtId="44" fontId="3" fillId="0" borderId="1" xfId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/>
    <xf numFmtId="0" fontId="3" fillId="0" borderId="0" xfId="0" applyFont="1"/>
    <xf numFmtId="0" fontId="3" fillId="0" borderId="0" xfId="0" applyFont="1" applyFill="1" applyAlignment="1">
      <alignment wrapText="1"/>
    </xf>
    <xf numFmtId="44" fontId="3" fillId="0" borderId="3" xfId="1" applyFont="1" applyFill="1" applyBorder="1" applyAlignment="1">
      <alignment horizontal="right"/>
    </xf>
    <xf numFmtId="0" fontId="3" fillId="0" borderId="0" xfId="0" applyFont="1" applyFill="1"/>
    <xf numFmtId="44" fontId="4" fillId="3" borderId="8" xfId="1" applyFont="1" applyFill="1" applyBorder="1" applyAlignment="1">
      <alignment horizontal="right"/>
    </xf>
    <xf numFmtId="44" fontId="3" fillId="0" borderId="1" xfId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wrapText="1"/>
    </xf>
    <xf numFmtId="44" fontId="3" fillId="0" borderId="5" xfId="1" applyFont="1" applyFill="1" applyBorder="1" applyAlignment="1">
      <alignment horizontal="right" wrapText="1"/>
    </xf>
    <xf numFmtId="0" fontId="3" fillId="0" borderId="6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44" fontId="3" fillId="0" borderId="5" xfId="1" applyFont="1" applyFill="1" applyBorder="1" applyAlignment="1">
      <alignment horizontal="right"/>
    </xf>
    <xf numFmtId="44" fontId="3" fillId="0" borderId="12" xfId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4" fontId="5" fillId="3" borderId="1" xfId="1" applyFont="1" applyFill="1" applyBorder="1" applyAlignment="1">
      <alignment horizontal="right" wrapText="1"/>
    </xf>
    <xf numFmtId="0" fontId="4" fillId="3" borderId="9" xfId="0" applyFont="1" applyFill="1" applyBorder="1" applyAlignment="1">
      <alignment horizontal="right" wrapText="1"/>
    </xf>
    <xf numFmtId="44" fontId="5" fillId="3" borderId="10" xfId="1" applyFont="1" applyFill="1" applyBorder="1" applyAlignment="1">
      <alignment horizontal="right"/>
    </xf>
    <xf numFmtId="0" fontId="4" fillId="3" borderId="2" xfId="0" applyFont="1" applyFill="1" applyBorder="1" applyAlignment="1">
      <alignment horizontal="right" wrapText="1"/>
    </xf>
    <xf numFmtId="44" fontId="4" fillId="3" borderId="2" xfId="1" applyFont="1" applyFill="1" applyBorder="1" applyAlignment="1">
      <alignment horizontal="right"/>
    </xf>
    <xf numFmtId="0" fontId="4" fillId="3" borderId="7" xfId="0" applyFont="1" applyFill="1" applyBorder="1" applyAlignment="1">
      <alignment horizontal="right" wrapText="1"/>
    </xf>
    <xf numFmtId="0" fontId="0" fillId="2" borderId="1" xfId="0" applyFill="1" applyBorder="1"/>
    <xf numFmtId="0" fontId="0" fillId="7" borderId="1" xfId="0" applyFill="1" applyBorder="1"/>
    <xf numFmtId="0" fontId="0" fillId="6" borderId="1" xfId="0" applyFill="1" applyBorder="1"/>
    <xf numFmtId="44" fontId="0" fillId="0" borderId="0" xfId="1" applyFont="1"/>
    <xf numFmtId="44" fontId="0" fillId="6" borderId="1" xfId="1" applyFont="1" applyFill="1" applyBorder="1"/>
    <xf numFmtId="44" fontId="0" fillId="0" borderId="1" xfId="1" applyFont="1" applyFill="1" applyBorder="1"/>
    <xf numFmtId="164" fontId="7" fillId="0" borderId="1" xfId="0" applyNumberFormat="1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vertical="center"/>
    </xf>
    <xf numFmtId="44" fontId="0" fillId="3" borderId="1" xfId="1" applyFont="1" applyFill="1" applyBorder="1"/>
    <xf numFmtId="164" fontId="6" fillId="5" borderId="1" xfId="0" applyNumberFormat="1" applyFont="1" applyFill="1" applyBorder="1" applyAlignment="1">
      <alignment vertical="center"/>
    </xf>
    <xf numFmtId="44" fontId="0" fillId="5" borderId="1" xfId="1" applyFont="1" applyFill="1" applyBorder="1"/>
    <xf numFmtId="164" fontId="6" fillId="2" borderId="1" xfId="0" applyNumberFormat="1" applyFont="1" applyFill="1" applyBorder="1" applyAlignment="1">
      <alignment vertical="center"/>
    </xf>
    <xf numFmtId="44" fontId="0" fillId="2" borderId="1" xfId="1" applyFont="1" applyFill="1" applyBorder="1"/>
    <xf numFmtId="0" fontId="8" fillId="0" borderId="0" xfId="0" applyFont="1"/>
    <xf numFmtId="0" fontId="8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3" fillId="0" borderId="0" xfId="0" applyFont="1" applyBorder="1"/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 applyProtection="1">
      <alignment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0" applyFont="1" applyBorder="1" applyAlignment="1"/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right"/>
    </xf>
    <xf numFmtId="44" fontId="5" fillId="0" borderId="1" xfId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wrapText="1"/>
    </xf>
    <xf numFmtId="44" fontId="4" fillId="0" borderId="1" xfId="1" applyFont="1" applyFill="1" applyBorder="1" applyAlignment="1">
      <alignment horizontal="right"/>
    </xf>
  </cellXfs>
  <cellStyles count="3">
    <cellStyle name="Normale" xfId="0" builtinId="0"/>
    <cellStyle name="Normale 3" xfId="2"/>
    <cellStyle name="Valuta" xfId="1" builtinId="4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(FONDI!$B$5,FONDI!$B$8,FONDI!$B$12,FONDI!$B$17)</c:f>
              <c:numCache>
                <c:formatCode>_("€"* #,##0.00_);_("€"* \(#,##0.00\);_("€"* "-"??_);_(@_)</c:formatCode>
                <c:ptCount val="4"/>
                <c:pt idx="0">
                  <c:v>1937000</c:v>
                </c:pt>
                <c:pt idx="1">
                  <c:v>1687000</c:v>
                </c:pt>
                <c:pt idx="2">
                  <c:v>1851000</c:v>
                </c:pt>
                <c:pt idx="3">
                  <c:v>1882000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73856"/>
        <c:axId val="92875392"/>
      </c:lineChart>
      <c:catAx>
        <c:axId val="9287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92875392"/>
        <c:crosses val="autoZero"/>
        <c:auto val="1"/>
        <c:lblAlgn val="ctr"/>
        <c:lblOffset val="100"/>
        <c:noMultiLvlLbl val="0"/>
      </c:catAx>
      <c:valAx>
        <c:axId val="92875392"/>
        <c:scaling>
          <c:orientation val="minMax"/>
        </c:scaling>
        <c:delete val="0"/>
        <c:axPos val="l"/>
        <c:majorGridlines/>
        <c:numFmt formatCode="_(&quot;€&quot;* #,##0.00_);_(&quot;€&quot;* \(#,##0.00\);_(&quot;€&quot;* &quot;-&quot;??_);_(@_)" sourceLinked="1"/>
        <c:majorTickMark val="out"/>
        <c:minorTickMark val="none"/>
        <c:tickLblPos val="nextTo"/>
        <c:crossAx val="92873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'f prov'!$B$1:$B$4</c:f>
              <c:strCache>
                <c:ptCount val="4"/>
                <c:pt idx="0">
                  <c:v>paritarie</c:v>
                </c:pt>
                <c:pt idx="1">
                  <c:v>istituti ud</c:v>
                </c:pt>
                <c:pt idx="2">
                  <c:v>istituti go</c:v>
                </c:pt>
                <c:pt idx="3">
                  <c:v>istituti pn</c:v>
                </c:pt>
              </c:strCache>
            </c:strRef>
          </c:cat>
          <c:val>
            <c:numRef>
              <c:f>'f prov'!$C$1:$C$4</c:f>
              <c:numCache>
                <c:formatCode>_("€"* #,##0.00_);_("€"* \(#,##0.00\);_("€"* "-"??_);_(@_)</c:formatCode>
                <c:ptCount val="4"/>
                <c:pt idx="0">
                  <c:v>97320</c:v>
                </c:pt>
                <c:pt idx="1">
                  <c:v>1270960.2663333332</c:v>
                </c:pt>
                <c:pt idx="2">
                  <c:v>122628.66</c:v>
                </c:pt>
                <c:pt idx="3">
                  <c:v>251901.76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1"/>
          <c:order val="0"/>
          <c:spPr>
            <a:solidFill>
              <a:schemeClr val="accent1"/>
            </a:solidFill>
          </c:spPr>
          <c:invertIfNegative val="0"/>
          <c:dLbls>
            <c:dLbl>
              <c:idx val="0"/>
              <c:layout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Ref>
              <c:f>'INS ANNO'!$D$2</c:f>
              <c:numCache>
                <c:formatCode>General</c:formatCode>
                <c:ptCount val="1"/>
                <c:pt idx="0">
                  <c:v>649</c:v>
                </c:pt>
              </c:numCache>
            </c:numRef>
          </c:val>
        </c:ser>
        <c:ser>
          <c:idx val="8"/>
          <c:order val="1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'INS ANNO'!$D$3</c:f>
              <c:numCache>
                <c:formatCode>General</c:formatCode>
                <c:ptCount val="1"/>
                <c:pt idx="0">
                  <c:v>566</c:v>
                </c:pt>
              </c:numCache>
            </c:numRef>
          </c:val>
        </c:ser>
        <c:ser>
          <c:idx val="5"/>
          <c:order val="2"/>
          <c:spPr>
            <a:solidFill>
              <a:srgbClr val="FF000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'INS ANNO'!$D$4</c:f>
              <c:numCache>
                <c:formatCode>General</c:formatCode>
                <c:ptCount val="1"/>
                <c:pt idx="0">
                  <c:v>195</c:v>
                </c:pt>
              </c:numCache>
            </c:numRef>
          </c:val>
        </c:ser>
        <c:ser>
          <c:idx val="1"/>
          <c:order val="3"/>
          <c:spPr>
            <a:solidFill>
              <a:srgbClr val="00B05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'INS ANNO'!$D$5</c:f>
              <c:numCache>
                <c:formatCode>General</c:formatCode>
                <c:ptCount val="1"/>
                <c:pt idx="0">
                  <c:v>98</c:v>
                </c:pt>
              </c:numCache>
            </c:numRef>
          </c:val>
        </c:ser>
        <c:ser>
          <c:idx val="0"/>
          <c:order val="4"/>
          <c:spPr>
            <a:solidFill>
              <a:srgbClr val="00B0F0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'INS ANNO'!$D$6</c:f>
              <c:numCache>
                <c:formatCode>General</c:formatCode>
                <c:ptCount val="1"/>
                <c:pt idx="0">
                  <c:v>86</c:v>
                </c:pt>
              </c:numCache>
            </c:numRef>
          </c:val>
        </c:ser>
        <c:ser>
          <c:idx val="2"/>
          <c:order val="5"/>
          <c:invertIfNegative val="0"/>
          <c:val>
            <c:numRef>
              <c:f>'INS ANNO'!$D$8</c:f>
            </c:numRef>
          </c:val>
        </c:ser>
        <c:ser>
          <c:idx val="3"/>
          <c:order val="6"/>
          <c:invertIfNegative val="0"/>
          <c:val>
            <c:numRef>
              <c:f>'INS ANNO'!$D$9</c:f>
            </c:numRef>
          </c:val>
        </c:ser>
        <c:ser>
          <c:idx val="4"/>
          <c:order val="7"/>
          <c:invertIfNegative val="0"/>
          <c:val>
            <c:numRef>
              <c:f>'INS ANNO'!$D$10</c:f>
            </c:numRef>
          </c:val>
        </c:ser>
        <c:ser>
          <c:idx val="6"/>
          <c:order val="8"/>
          <c:invertIfNegative val="0"/>
          <c:val>
            <c:numRef>
              <c:f>'INS ANNO'!$D$11</c:f>
            </c:numRef>
          </c:val>
        </c:ser>
        <c:ser>
          <c:idx val="7"/>
          <c:order val="9"/>
          <c:invertIfNegative val="0"/>
          <c:val>
            <c:numRef>
              <c:f>'INS ANNO'!$D$12</c:f>
            </c:numRef>
          </c:val>
        </c:ser>
        <c:ser>
          <c:idx val="9"/>
          <c:order val="10"/>
          <c:invertIfNegative val="0"/>
          <c:val>
            <c:numRef>
              <c:f>'INS ANNO'!$D$13</c:f>
            </c:numRef>
          </c:val>
        </c:ser>
        <c:ser>
          <c:idx val="10"/>
          <c:order val="11"/>
          <c:invertIfNegative val="0"/>
          <c:val>
            <c:numRef>
              <c:f>'INS ANNO'!$D$14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13280"/>
        <c:axId val="98514816"/>
      </c:barChart>
      <c:catAx>
        <c:axId val="98513280"/>
        <c:scaling>
          <c:orientation val="minMax"/>
        </c:scaling>
        <c:delete val="0"/>
        <c:axPos val="b"/>
        <c:majorTickMark val="out"/>
        <c:minorTickMark val="none"/>
        <c:tickLblPos val="nextTo"/>
        <c:crossAx val="98514816"/>
        <c:crosses val="autoZero"/>
        <c:auto val="1"/>
        <c:lblAlgn val="ctr"/>
        <c:lblOffset val="100"/>
        <c:noMultiLvlLbl val="0"/>
      </c:catAx>
      <c:valAx>
        <c:axId val="98514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513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7"/>
          </c:dPt>
          <c:dPt>
            <c:idx val="1"/>
            <c:bubble3D val="0"/>
            <c:spPr>
              <a:solidFill>
                <a:srgbClr val="92D050"/>
              </a:solidFill>
            </c:spPr>
          </c:dPt>
          <c:dPt>
            <c:idx val="2"/>
            <c:bubble3D val="0"/>
            <c:spPr>
              <a:solidFill>
                <a:srgbClr val="FF0000"/>
              </a:solidFill>
            </c:spPr>
          </c:dPt>
          <c:dPt>
            <c:idx val="3"/>
            <c:bubble3D val="0"/>
            <c:spPr>
              <a:solidFill>
                <a:srgbClr val="00B05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'INS ANNO'!$D$2:$D$6</c:f>
              <c:numCache>
                <c:formatCode>General</c:formatCode>
                <c:ptCount val="5"/>
                <c:pt idx="0">
                  <c:v>649</c:v>
                </c:pt>
                <c:pt idx="1">
                  <c:v>566</c:v>
                </c:pt>
                <c:pt idx="2">
                  <c:v>195</c:v>
                </c:pt>
                <c:pt idx="3">
                  <c:v>98</c:v>
                </c:pt>
                <c:pt idx="4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[1]provincia!$B$2:$B$5</c:f>
              <c:numCache>
                <c:formatCode>General</c:formatCode>
                <c:ptCount val="4"/>
                <c:pt idx="0">
                  <c:v>1486</c:v>
                </c:pt>
                <c:pt idx="1">
                  <c:v>127</c:v>
                </c:pt>
                <c:pt idx="2">
                  <c:v>20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[1]elenchi!$C$1:$C$4</c:f>
              <c:strCache>
                <c:ptCount val="4"/>
                <c:pt idx="0">
                  <c:v>infanzia</c:v>
                </c:pt>
                <c:pt idx="1">
                  <c:v>primaria</c:v>
                </c:pt>
                <c:pt idx="2">
                  <c:v>sec 1 °</c:v>
                </c:pt>
                <c:pt idx="3">
                  <c:v>sec  2°</c:v>
                </c:pt>
              </c:strCache>
            </c:strRef>
          </c:cat>
          <c:val>
            <c:numRef>
              <c:f>[1]elenchi!$D$1:$D$4</c:f>
              <c:numCache>
                <c:formatCode>General</c:formatCode>
                <c:ptCount val="4"/>
                <c:pt idx="0">
                  <c:v>777</c:v>
                </c:pt>
                <c:pt idx="1">
                  <c:v>903</c:v>
                </c:pt>
                <c:pt idx="2">
                  <c:v>215</c:v>
                </c:pt>
                <c:pt idx="3">
                  <c:v>169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304384"/>
        <c:axId val="98305920"/>
      </c:barChart>
      <c:catAx>
        <c:axId val="98304384"/>
        <c:scaling>
          <c:orientation val="minMax"/>
        </c:scaling>
        <c:delete val="0"/>
        <c:axPos val="l"/>
        <c:majorTickMark val="out"/>
        <c:minorTickMark val="none"/>
        <c:tickLblPos val="nextTo"/>
        <c:crossAx val="98305920"/>
        <c:crosses val="autoZero"/>
        <c:auto val="1"/>
        <c:lblAlgn val="ctr"/>
        <c:lblOffset val="100"/>
        <c:noMultiLvlLbl val="0"/>
      </c:catAx>
      <c:valAx>
        <c:axId val="983059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8304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483183023174737"/>
          <c:y val="9.6795182155628601E-2"/>
          <c:w val="0.73337817147856521"/>
          <c:h val="0.77314814814814814"/>
        </c:manualLayout>
      </c:layout>
      <c:pie3DChart>
        <c:varyColors val="1"/>
        <c:ser>
          <c:idx val="0"/>
          <c:order val="0"/>
          <c:dPt>
            <c:idx val="3"/>
            <c:bubble3D val="0"/>
            <c:explosion val="37"/>
            <c:spPr>
              <a:solidFill>
                <a:srgbClr val="FFFF00"/>
              </a:solidFill>
            </c:spPr>
          </c:dPt>
          <c:dPt>
            <c:idx val="4"/>
            <c:bubble3D val="0"/>
            <c:explosion val="106"/>
            <c:spPr>
              <a:solidFill>
                <a:srgbClr val="FFFF00"/>
              </a:solidFill>
            </c:spPr>
          </c:dPt>
          <c:dPt>
            <c:idx val="10"/>
            <c:bubble3D val="0"/>
            <c:spPr>
              <a:solidFill>
                <a:srgbClr val="FFFF00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'[1]ELABORATO TIT'!$A$2:$K$2</c:f>
              <c:numCache>
                <c:formatCode>General</c:formatCode>
                <c:ptCount val="11"/>
                <c:pt idx="0">
                  <c:v>75</c:v>
                </c:pt>
                <c:pt idx="1">
                  <c:v>274</c:v>
                </c:pt>
                <c:pt idx="2">
                  <c:v>274</c:v>
                </c:pt>
                <c:pt idx="3">
                  <c:v>942</c:v>
                </c:pt>
                <c:pt idx="4">
                  <c:v>926</c:v>
                </c:pt>
                <c:pt idx="5">
                  <c:v>78</c:v>
                </c:pt>
                <c:pt idx="6">
                  <c:v>66</c:v>
                </c:pt>
                <c:pt idx="7">
                  <c:v>100</c:v>
                </c:pt>
                <c:pt idx="8">
                  <c:v>109</c:v>
                </c:pt>
                <c:pt idx="9">
                  <c:v>123</c:v>
                </c:pt>
                <c:pt idx="10">
                  <c:v>750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17</xdr:row>
      <xdr:rowOff>14287</xdr:rowOff>
    </xdr:from>
    <xdr:to>
      <xdr:col>3</xdr:col>
      <xdr:colOff>219075</xdr:colOff>
      <xdr:row>32</xdr:row>
      <xdr:rowOff>47625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166687</xdr:rowOff>
    </xdr:from>
    <xdr:to>
      <xdr:col>7</xdr:col>
      <xdr:colOff>152400</xdr:colOff>
      <xdr:row>21</xdr:row>
      <xdr:rowOff>52387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16</xdr:row>
      <xdr:rowOff>147637</xdr:rowOff>
    </xdr:from>
    <xdr:to>
      <xdr:col>4</xdr:col>
      <xdr:colOff>1809750</xdr:colOff>
      <xdr:row>31</xdr:row>
      <xdr:rowOff>33337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31</xdr:row>
      <xdr:rowOff>95250</xdr:rowOff>
    </xdr:from>
    <xdr:to>
      <xdr:col>4</xdr:col>
      <xdr:colOff>1885950</xdr:colOff>
      <xdr:row>47</xdr:row>
      <xdr:rowOff>76200</xdr:rowOff>
    </xdr:to>
    <xdr:graphicFrame macro="">
      <xdr:nvGraphicFramePr>
        <xdr:cNvPr id="14" name="Gra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6</xdr:row>
      <xdr:rowOff>109537</xdr:rowOff>
    </xdr:from>
    <xdr:to>
      <xdr:col>8</xdr:col>
      <xdr:colOff>438150</xdr:colOff>
      <xdr:row>20</xdr:row>
      <xdr:rowOff>185737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6</xdr:row>
      <xdr:rowOff>176212</xdr:rowOff>
    </xdr:from>
    <xdr:to>
      <xdr:col>8</xdr:col>
      <xdr:colOff>247650</xdr:colOff>
      <xdr:row>20</xdr:row>
      <xdr:rowOff>123825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9</xdr:row>
      <xdr:rowOff>57149</xdr:rowOff>
    </xdr:from>
    <xdr:to>
      <xdr:col>3</xdr:col>
      <xdr:colOff>1285875</xdr:colOff>
      <xdr:row>23</xdr:row>
      <xdr:rowOff>200024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34774/Desktop/CONFERENZA%20FRIULANO/ELENCO%20INSEGNANTI%20%20elaborazio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aborato T"/>
      <sheetName val="elaborato 2"/>
      <sheetName val="elaborato base"/>
      <sheetName val="provincia"/>
      <sheetName val="elenchi"/>
      <sheetName val="Foglio1"/>
      <sheetName val="ELABORATO TIT"/>
    </sheetNames>
    <sheetDataSet>
      <sheetData sheetId="0"/>
      <sheetData sheetId="1"/>
      <sheetData sheetId="2"/>
      <sheetData sheetId="3">
        <row r="2">
          <cell r="B2">
            <v>1486</v>
          </cell>
        </row>
        <row r="3">
          <cell r="B3">
            <v>127</v>
          </cell>
        </row>
        <row r="4">
          <cell r="B4">
            <v>20</v>
          </cell>
        </row>
        <row r="5">
          <cell r="B5">
            <v>4</v>
          </cell>
        </row>
      </sheetData>
      <sheetData sheetId="4">
        <row r="1">
          <cell r="C1" t="str">
            <v>infanzia</v>
          </cell>
          <cell r="D1">
            <v>777</v>
          </cell>
        </row>
        <row r="2">
          <cell r="C2" t="str">
            <v>primaria</v>
          </cell>
          <cell r="D2">
            <v>903</v>
          </cell>
        </row>
        <row r="3">
          <cell r="C3" t="str">
            <v>sec 1 °</v>
          </cell>
          <cell r="D3">
            <v>215</v>
          </cell>
        </row>
        <row r="4">
          <cell r="C4" t="str">
            <v>sec  2°</v>
          </cell>
          <cell r="D4">
            <v>169</v>
          </cell>
        </row>
      </sheetData>
      <sheetData sheetId="5"/>
      <sheetData sheetId="6">
        <row r="2">
          <cell r="A2">
            <v>75</v>
          </cell>
          <cell r="B2">
            <v>274</v>
          </cell>
          <cell r="C2">
            <v>274</v>
          </cell>
          <cell r="D2">
            <v>942</v>
          </cell>
          <cell r="E2">
            <v>926</v>
          </cell>
          <cell r="F2">
            <v>78</v>
          </cell>
          <cell r="G2">
            <v>66</v>
          </cell>
          <cell r="H2">
            <v>100</v>
          </cell>
          <cell r="I2">
            <v>109</v>
          </cell>
          <cell r="J2">
            <v>123</v>
          </cell>
          <cell r="K2">
            <v>750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topLeftCell="A7" workbookViewId="0">
      <selection activeCell="C20" sqref="C20"/>
    </sheetView>
  </sheetViews>
  <sheetFormatPr defaultRowHeight="35.1" customHeight="1" x14ac:dyDescent="0.2"/>
  <cols>
    <col min="1" max="1" width="9.140625" style="52"/>
    <col min="2" max="2" width="18.5703125" style="65" customWidth="1"/>
    <col min="3" max="3" width="106.85546875" style="52" customWidth="1"/>
    <col min="4" max="4" width="94.42578125" style="52" customWidth="1"/>
    <col min="5" max="16384" width="9.140625" style="52"/>
  </cols>
  <sheetData>
    <row r="1" spans="1:4" ht="35.1" customHeight="1" x14ac:dyDescent="0.2">
      <c r="A1" s="71"/>
      <c r="B1" s="64"/>
      <c r="C1" s="72" t="s">
        <v>111</v>
      </c>
      <c r="D1" s="72"/>
    </row>
    <row r="2" spans="1:4" ht="35.1" customHeight="1" x14ac:dyDescent="0.2">
      <c r="A2" s="71"/>
      <c r="B2" s="64"/>
      <c r="C2" s="72" t="s">
        <v>21</v>
      </c>
      <c r="D2" s="72" t="s">
        <v>23</v>
      </c>
    </row>
    <row r="3" spans="1:4" ht="35.1" customHeight="1" x14ac:dyDescent="0.2">
      <c r="A3" s="71"/>
      <c r="B3" s="64"/>
      <c r="C3" s="72" t="s">
        <v>22</v>
      </c>
      <c r="D3" s="72" t="s">
        <v>24</v>
      </c>
    </row>
    <row r="4" spans="1:4" ht="35.1" customHeight="1" x14ac:dyDescent="0.2">
      <c r="A4" s="71"/>
      <c r="B4" s="64"/>
      <c r="C4" s="72" t="s">
        <v>1</v>
      </c>
      <c r="D4" s="72"/>
    </row>
    <row r="5" spans="1:4" ht="35.1" customHeight="1" x14ac:dyDescent="0.2">
      <c r="A5" s="71"/>
      <c r="B5" s="64"/>
      <c r="C5" s="72" t="s">
        <v>2</v>
      </c>
      <c r="D5" s="72"/>
    </row>
    <row r="6" spans="1:4" ht="35.1" customHeight="1" x14ac:dyDescent="0.2">
      <c r="A6" s="71"/>
      <c r="B6" s="64"/>
      <c r="C6" s="72" t="s">
        <v>3</v>
      </c>
      <c r="D6" s="72"/>
    </row>
    <row r="7" spans="1:4" s="69" customFormat="1" ht="35.1" customHeight="1" x14ac:dyDescent="0.2">
      <c r="A7" s="73"/>
      <c r="B7" s="70"/>
      <c r="C7" s="73"/>
      <c r="D7" s="73"/>
    </row>
    <row r="8" spans="1:4" s="69" customFormat="1" ht="35.1" customHeight="1" x14ac:dyDescent="0.2">
      <c r="A8" s="73"/>
      <c r="B8" s="70"/>
      <c r="C8" s="74" t="s">
        <v>109</v>
      </c>
      <c r="D8" s="73"/>
    </row>
    <row r="9" spans="1:4" s="54" customFormat="1" ht="35.1" customHeight="1" x14ac:dyDescent="0.2">
      <c r="B9" s="66" t="s">
        <v>122</v>
      </c>
      <c r="C9" s="53" t="s">
        <v>123</v>
      </c>
      <c r="D9" s="53" t="s">
        <v>124</v>
      </c>
    </row>
    <row r="10" spans="1:4" s="54" customFormat="1" ht="35.1" customHeight="1" x14ac:dyDescent="0.2">
      <c r="B10" s="67">
        <v>41015</v>
      </c>
      <c r="C10" s="53" t="s">
        <v>120</v>
      </c>
      <c r="D10" s="53" t="s">
        <v>104</v>
      </c>
    </row>
    <row r="11" spans="1:4" s="54" customFormat="1" ht="35.1" customHeight="1" x14ac:dyDescent="0.2">
      <c r="B11" s="67">
        <v>41037</v>
      </c>
      <c r="C11" s="53" t="s">
        <v>121</v>
      </c>
      <c r="D11" s="53" t="s">
        <v>104</v>
      </c>
    </row>
    <row r="12" spans="1:4" s="54" customFormat="1" ht="35.1" customHeight="1" x14ac:dyDescent="0.2">
      <c r="B12" s="67">
        <v>41212</v>
      </c>
      <c r="C12" s="53" t="s">
        <v>120</v>
      </c>
      <c r="D12" s="53" t="s">
        <v>104</v>
      </c>
    </row>
    <row r="13" spans="1:4" s="54" customFormat="1" ht="35.1" customHeight="1" x14ac:dyDescent="0.2">
      <c r="B13" s="67">
        <v>41319</v>
      </c>
      <c r="C13" s="53" t="s">
        <v>119</v>
      </c>
      <c r="D13" s="53" t="s">
        <v>104</v>
      </c>
    </row>
    <row r="14" spans="1:4" s="54" customFormat="1" ht="35.1" customHeight="1" x14ac:dyDescent="0.2">
      <c r="B14" s="67">
        <v>41368</v>
      </c>
      <c r="C14" s="53" t="s">
        <v>118</v>
      </c>
      <c r="D14" s="53" t="s">
        <v>104</v>
      </c>
    </row>
    <row r="15" spans="1:4" s="54" customFormat="1" ht="35.1" customHeight="1" x14ac:dyDescent="0.2">
      <c r="B15" s="67">
        <v>41732</v>
      </c>
      <c r="C15" s="53" t="s">
        <v>4</v>
      </c>
      <c r="D15" s="53" t="s">
        <v>105</v>
      </c>
    </row>
    <row r="16" spans="1:4" s="54" customFormat="1" ht="35.1" customHeight="1" x14ac:dyDescent="0.2">
      <c r="B16" s="67"/>
      <c r="C16" s="53" t="s">
        <v>5</v>
      </c>
      <c r="D16" s="53"/>
    </row>
    <row r="17" spans="1:4" s="54" customFormat="1" ht="35.1" customHeight="1" x14ac:dyDescent="0.2">
      <c r="B17" s="67">
        <v>42213</v>
      </c>
      <c r="C17" s="53" t="s">
        <v>0</v>
      </c>
      <c r="D17" s="75" t="s">
        <v>107</v>
      </c>
    </row>
    <row r="18" spans="1:4" s="54" customFormat="1" ht="35.1" customHeight="1" x14ac:dyDescent="0.2">
      <c r="B18" s="67">
        <v>42439</v>
      </c>
      <c r="C18" s="53" t="s">
        <v>0</v>
      </c>
      <c r="D18" s="75" t="s">
        <v>106</v>
      </c>
    </row>
    <row r="19" spans="1:4" s="54" customFormat="1" ht="35.1" customHeight="1" x14ac:dyDescent="0.2">
      <c r="B19" s="66"/>
      <c r="C19" s="53" t="s">
        <v>125</v>
      </c>
      <c r="D19" s="53"/>
    </row>
    <row r="20" spans="1:4" s="54" customFormat="1" ht="35.1" customHeight="1" x14ac:dyDescent="0.2">
      <c r="B20" s="66"/>
      <c r="C20" s="53" t="s">
        <v>114</v>
      </c>
      <c r="D20" s="53"/>
    </row>
    <row r="21" spans="1:4" s="54" customFormat="1" ht="35.1" customHeight="1" x14ac:dyDescent="0.2">
      <c r="B21" s="66"/>
      <c r="C21" s="53" t="s">
        <v>110</v>
      </c>
      <c r="D21" s="53"/>
    </row>
    <row r="22" spans="1:4" ht="35.1" customHeight="1" x14ac:dyDescent="0.2">
      <c r="A22" s="71"/>
      <c r="B22" s="68">
        <v>42976</v>
      </c>
      <c r="C22" s="53" t="s">
        <v>117</v>
      </c>
      <c r="D22" s="75" t="s">
        <v>108</v>
      </c>
    </row>
  </sheetData>
  <pageMargins left="0.70866141732283472" right="0.70866141732283472" top="0.74803149606299213" bottom="0.74803149606299213" header="0.31496062992125984" footer="0.31496062992125984"/>
  <pageSetup paperSize="9" scale="57" orientation="landscape" verticalDpi="0" r:id="rId1"/>
  <headerFooter>
    <oddHeader>&amp;Lattività commissione permanente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="75" zoomScaleNormal="75" workbookViewId="0">
      <selection activeCell="D11" sqref="D11"/>
    </sheetView>
  </sheetViews>
  <sheetFormatPr defaultRowHeight="69.95" customHeight="1" x14ac:dyDescent="0.25"/>
  <cols>
    <col min="1" max="1" width="15.5703125" style="18" bestFit="1" customWidth="1"/>
    <col min="2" max="2" width="25.140625" style="18" customWidth="1"/>
    <col min="3" max="3" width="26.7109375" style="18" customWidth="1"/>
    <col min="4" max="4" width="54.5703125" style="18" bestFit="1" customWidth="1"/>
    <col min="5" max="5" width="14.140625" style="61" customWidth="1"/>
    <col min="6" max="6" width="8.42578125" style="61" bestFit="1" customWidth="1"/>
    <col min="7" max="7" width="33.42578125" style="18" customWidth="1"/>
    <col min="8" max="16384" width="9.140625" style="18"/>
  </cols>
  <sheetData>
    <row r="1" spans="1:7" s="9" customFormat="1" ht="69.95" customHeight="1" x14ac:dyDescent="0.25">
      <c r="A1" s="58" t="s">
        <v>8</v>
      </c>
      <c r="B1" s="59" t="s">
        <v>6</v>
      </c>
      <c r="C1" s="58" t="s">
        <v>40</v>
      </c>
      <c r="D1" s="58" t="s">
        <v>43</v>
      </c>
      <c r="E1" s="58" t="s">
        <v>7</v>
      </c>
      <c r="F1" s="58" t="s">
        <v>26</v>
      </c>
      <c r="G1" s="60" t="s">
        <v>13</v>
      </c>
    </row>
    <row r="2" spans="1:7" ht="69.95" customHeight="1" x14ac:dyDescent="0.25">
      <c r="A2" s="10">
        <v>2017</v>
      </c>
      <c r="B2" s="11">
        <v>100000</v>
      </c>
      <c r="C2" s="12" t="s">
        <v>9</v>
      </c>
      <c r="D2" s="8" t="s">
        <v>10</v>
      </c>
      <c r="E2" s="13">
        <v>77</v>
      </c>
      <c r="F2" s="13">
        <v>72</v>
      </c>
      <c r="G2" s="14" t="s">
        <v>101</v>
      </c>
    </row>
    <row r="3" spans="1:7" ht="69.95" customHeight="1" x14ac:dyDescent="0.25">
      <c r="A3" s="10">
        <v>2017</v>
      </c>
      <c r="B3" s="11">
        <v>1500000</v>
      </c>
      <c r="C3" s="12" t="s">
        <v>12</v>
      </c>
      <c r="D3" s="8" t="s">
        <v>11</v>
      </c>
      <c r="E3" s="13"/>
      <c r="F3" s="13"/>
      <c r="G3" s="14" t="s">
        <v>101</v>
      </c>
    </row>
    <row r="4" spans="1:7" ht="69.95" customHeight="1" x14ac:dyDescent="0.25">
      <c r="A4" s="10">
        <v>2017</v>
      </c>
      <c r="B4" s="11">
        <v>40000</v>
      </c>
      <c r="C4" s="12" t="s">
        <v>39</v>
      </c>
      <c r="D4" s="8" t="s">
        <v>103</v>
      </c>
      <c r="E4" s="13"/>
      <c r="F4" s="13"/>
      <c r="G4" s="14" t="s">
        <v>102</v>
      </c>
    </row>
    <row r="5" spans="1:7" ht="69.95" customHeight="1" x14ac:dyDescent="0.25">
      <c r="A5" s="76" t="s">
        <v>46</v>
      </c>
      <c r="B5" s="77">
        <f>SUM(B2:B4)</f>
        <v>1640000</v>
      </c>
      <c r="C5" s="12"/>
      <c r="D5" s="8"/>
      <c r="E5" s="13"/>
      <c r="F5" s="13"/>
      <c r="G5" s="14"/>
    </row>
    <row r="6" spans="1:7" s="16" customFormat="1" ht="69.95" customHeight="1" x14ac:dyDescent="0.25">
      <c r="A6" s="27">
        <v>2016</v>
      </c>
      <c r="B6" s="7">
        <v>100000</v>
      </c>
      <c r="C6" s="8" t="s">
        <v>9</v>
      </c>
      <c r="D6" s="8" t="s">
        <v>10</v>
      </c>
      <c r="E6" s="26">
        <v>77</v>
      </c>
      <c r="F6" s="26">
        <v>74</v>
      </c>
      <c r="G6" s="78" t="s">
        <v>112</v>
      </c>
    </row>
    <row r="7" spans="1:7" s="16" customFormat="1" ht="69.95" customHeight="1" x14ac:dyDescent="0.25">
      <c r="A7" s="27">
        <v>2016</v>
      </c>
      <c r="B7" s="7">
        <v>1711000</v>
      </c>
      <c r="C7" s="8" t="s">
        <v>12</v>
      </c>
      <c r="D7" s="8" t="s">
        <v>15</v>
      </c>
      <c r="E7" s="26">
        <v>140</v>
      </c>
      <c r="F7" s="26" t="s">
        <v>28</v>
      </c>
      <c r="G7" s="78" t="s">
        <v>20</v>
      </c>
    </row>
    <row r="8" spans="1:7" s="16" customFormat="1" ht="69.95" customHeight="1" x14ac:dyDescent="0.25">
      <c r="A8" s="27">
        <v>2016</v>
      </c>
      <c r="B8" s="7"/>
      <c r="C8" s="8" t="s">
        <v>12</v>
      </c>
      <c r="D8" s="8" t="s">
        <v>47</v>
      </c>
      <c r="E8" s="26"/>
      <c r="F8" s="26">
        <v>46</v>
      </c>
      <c r="G8" s="78"/>
    </row>
    <row r="9" spans="1:7" s="16" customFormat="1" ht="69.95" customHeight="1" x14ac:dyDescent="0.25">
      <c r="A9" s="27">
        <v>2016</v>
      </c>
      <c r="B9" s="7"/>
      <c r="C9" s="8" t="s">
        <v>12</v>
      </c>
      <c r="D9" s="8" t="s">
        <v>48</v>
      </c>
      <c r="E9" s="26"/>
      <c r="F9" s="26">
        <v>15</v>
      </c>
      <c r="G9" s="78"/>
    </row>
    <row r="10" spans="1:7" s="16" customFormat="1" ht="69.95" customHeight="1" x14ac:dyDescent="0.25">
      <c r="A10" s="27">
        <v>2016</v>
      </c>
      <c r="B10" s="7"/>
      <c r="C10" s="8" t="s">
        <v>12</v>
      </c>
      <c r="D10" s="8" t="s">
        <v>49</v>
      </c>
      <c r="E10" s="26"/>
      <c r="F10" s="26">
        <v>77</v>
      </c>
      <c r="G10" s="78" t="s">
        <v>16</v>
      </c>
    </row>
    <row r="11" spans="1:7" ht="69.95" customHeight="1" x14ac:dyDescent="0.25">
      <c r="A11" s="10">
        <v>2016</v>
      </c>
      <c r="B11" s="11">
        <v>40000</v>
      </c>
      <c r="C11" s="12" t="s">
        <v>39</v>
      </c>
      <c r="D11" s="8" t="s">
        <v>99</v>
      </c>
      <c r="E11" s="13"/>
      <c r="F11" s="13"/>
      <c r="G11" s="14"/>
    </row>
    <row r="12" spans="1:7" ht="69.95" customHeight="1" x14ac:dyDescent="0.25">
      <c r="A12" s="76" t="s">
        <v>46</v>
      </c>
      <c r="B12" s="77">
        <f>SUM(B6:B11)</f>
        <v>1851000</v>
      </c>
      <c r="C12" s="12"/>
      <c r="D12" s="8"/>
      <c r="E12" s="13"/>
      <c r="F12" s="13"/>
      <c r="G12" s="14"/>
    </row>
    <row r="13" spans="1:7" ht="69.95" customHeight="1" x14ac:dyDescent="0.25">
      <c r="A13" s="10">
        <v>2015</v>
      </c>
      <c r="B13" s="11">
        <v>100000</v>
      </c>
      <c r="C13" s="12" t="s">
        <v>9</v>
      </c>
      <c r="D13" s="8" t="s">
        <v>10</v>
      </c>
      <c r="E13" s="13">
        <v>62</v>
      </c>
      <c r="F13" s="13"/>
      <c r="G13" s="14"/>
    </row>
    <row r="14" spans="1:7" ht="69.95" customHeight="1" x14ac:dyDescent="0.25">
      <c r="A14" s="10">
        <v>2015</v>
      </c>
      <c r="B14" s="11">
        <v>1587000</v>
      </c>
      <c r="C14" s="12" t="s">
        <v>12</v>
      </c>
      <c r="D14" s="8" t="s">
        <v>11</v>
      </c>
      <c r="E14" s="13">
        <v>137</v>
      </c>
      <c r="F14" s="13" t="s">
        <v>27</v>
      </c>
      <c r="G14" s="14"/>
    </row>
    <row r="15" spans="1:7" ht="69.95" customHeight="1" x14ac:dyDescent="0.25">
      <c r="A15" s="10">
        <v>2015</v>
      </c>
      <c r="B15" s="11">
        <v>0</v>
      </c>
      <c r="C15" s="12" t="s">
        <v>39</v>
      </c>
      <c r="D15" s="8" t="s">
        <v>51</v>
      </c>
      <c r="E15" s="13"/>
      <c r="F15" s="13"/>
      <c r="G15" s="14"/>
    </row>
    <row r="16" spans="1:7" ht="69.95" customHeight="1" x14ac:dyDescent="0.25">
      <c r="A16" s="76" t="s">
        <v>45</v>
      </c>
      <c r="B16" s="79">
        <f>SUM(B13:B14)</f>
        <v>1687000</v>
      </c>
      <c r="C16" s="10"/>
      <c r="D16" s="8"/>
      <c r="E16" s="13"/>
      <c r="F16" s="13"/>
      <c r="G16" s="14"/>
    </row>
    <row r="17" spans="1:7" ht="69.95" customHeight="1" x14ac:dyDescent="0.25">
      <c r="A17" s="10">
        <v>2014</v>
      </c>
      <c r="B17" s="11">
        <v>100000</v>
      </c>
      <c r="C17" s="12" t="s">
        <v>9</v>
      </c>
      <c r="D17" s="8" t="s">
        <v>10</v>
      </c>
      <c r="E17" s="13"/>
      <c r="F17" s="13"/>
      <c r="G17" s="14"/>
    </row>
    <row r="18" spans="1:7" ht="69.95" customHeight="1" x14ac:dyDescent="0.25">
      <c r="A18" s="10">
        <v>2014</v>
      </c>
      <c r="B18" s="11">
        <v>1687000</v>
      </c>
      <c r="C18" s="12" t="s">
        <v>12</v>
      </c>
      <c r="D18" s="8" t="s">
        <v>11</v>
      </c>
      <c r="E18" s="13"/>
      <c r="F18" s="13"/>
      <c r="G18" s="14"/>
    </row>
    <row r="19" spans="1:7" ht="69.95" customHeight="1" x14ac:dyDescent="0.25">
      <c r="A19" s="10">
        <v>2014</v>
      </c>
      <c r="B19" s="11">
        <v>150000</v>
      </c>
      <c r="C19" s="12" t="s">
        <v>41</v>
      </c>
      <c r="D19" s="8" t="s">
        <v>42</v>
      </c>
      <c r="E19" s="13"/>
      <c r="F19" s="13"/>
      <c r="G19" s="14"/>
    </row>
    <row r="20" spans="1:7" ht="69.95" customHeight="1" x14ac:dyDescent="0.25">
      <c r="A20" s="76" t="s">
        <v>44</v>
      </c>
      <c r="B20" s="79">
        <f>SUM(B17:B19)</f>
        <v>1937000</v>
      </c>
      <c r="C20" s="10"/>
      <c r="D20" s="8"/>
      <c r="E20" s="13"/>
      <c r="F20" s="13"/>
      <c r="G20" s="14"/>
    </row>
    <row r="21" spans="1:7" ht="69.95" customHeight="1" x14ac:dyDescent="0.25">
      <c r="A21" s="10">
        <v>2013</v>
      </c>
      <c r="B21" s="11">
        <v>55000</v>
      </c>
      <c r="C21" s="12" t="s">
        <v>39</v>
      </c>
      <c r="D21" s="8" t="s">
        <v>98</v>
      </c>
      <c r="E21" s="13"/>
      <c r="F21" s="13"/>
      <c r="G21" s="14"/>
    </row>
    <row r="22" spans="1:7" ht="69.95" customHeight="1" x14ac:dyDescent="0.25">
      <c r="A22" s="76" t="s">
        <v>50</v>
      </c>
      <c r="B22" s="79">
        <f>SUM(B21)</f>
        <v>55000</v>
      </c>
      <c r="C22" s="12"/>
      <c r="D22" s="8"/>
      <c r="E22" s="13"/>
      <c r="F22" s="13"/>
      <c r="G22" s="14"/>
    </row>
    <row r="23" spans="1:7" ht="69.95" customHeight="1" x14ac:dyDescent="0.25">
      <c r="A23" s="10"/>
      <c r="B23" s="11" t="s">
        <v>13</v>
      </c>
      <c r="C23" s="20" t="s">
        <v>25</v>
      </c>
      <c r="D23" s="8"/>
      <c r="E23" s="22"/>
      <c r="F23" s="22"/>
      <c r="G23" s="10"/>
    </row>
    <row r="24" spans="1:7" ht="69.95" customHeight="1" x14ac:dyDescent="0.25">
      <c r="A24" s="10"/>
      <c r="B24" s="11"/>
      <c r="C24" s="21" t="s">
        <v>30</v>
      </c>
      <c r="D24" s="8"/>
      <c r="E24" s="22"/>
      <c r="F24" s="22"/>
      <c r="G24" s="10"/>
    </row>
    <row r="25" spans="1:7" ht="69.95" customHeight="1" x14ac:dyDescent="0.25">
      <c r="A25" s="10"/>
      <c r="B25" s="11"/>
      <c r="C25" s="20" t="s">
        <v>29</v>
      </c>
      <c r="D25" s="8"/>
      <c r="E25" s="22"/>
      <c r="F25" s="22"/>
      <c r="G25" s="10"/>
    </row>
    <row r="26" spans="1:7" ht="69.95" customHeight="1" x14ac:dyDescent="0.25">
      <c r="A26" s="10"/>
      <c r="B26" s="11" t="s">
        <v>32</v>
      </c>
      <c r="C26" s="12" t="s">
        <v>31</v>
      </c>
      <c r="D26" s="8" t="s">
        <v>113</v>
      </c>
      <c r="E26" s="22"/>
      <c r="F26" s="22"/>
      <c r="G26" s="14"/>
    </row>
    <row r="27" spans="1:7" ht="69.95" customHeight="1" x14ac:dyDescent="0.25">
      <c r="A27" s="10"/>
      <c r="B27" s="11" t="s">
        <v>14</v>
      </c>
      <c r="C27" s="12" t="s">
        <v>33</v>
      </c>
      <c r="D27" s="8">
        <v>220</v>
      </c>
      <c r="E27" s="22">
        <v>6570</v>
      </c>
      <c r="F27" s="22"/>
      <c r="G27" s="10"/>
    </row>
    <row r="28" spans="1:7" ht="69.95" customHeight="1" x14ac:dyDescent="0.25">
      <c r="A28" s="10"/>
      <c r="B28" s="11" t="s">
        <v>34</v>
      </c>
      <c r="C28" s="12" t="s">
        <v>35</v>
      </c>
      <c r="D28" s="8" t="s">
        <v>36</v>
      </c>
      <c r="E28" s="22" t="s">
        <v>37</v>
      </c>
      <c r="F28" s="10" t="s">
        <v>38</v>
      </c>
      <c r="G28" s="10"/>
    </row>
  </sheetData>
  <pageMargins left="0.70866141732283472" right="0.70866141732283472" top="0.74803149606299213" bottom="0.74803149606299213" header="0.31496062992125984" footer="0.31496062992125984"/>
  <pageSetup paperSize="9" scale="38" orientation="portrait" verticalDpi="0" r:id="rId1"/>
  <headerFooter>
    <oddHeader>&amp;Lcontributu regionali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4"/>
  <sheetViews>
    <sheetView topLeftCell="A4" workbookViewId="0">
      <selection activeCell="G22" sqref="G22"/>
    </sheetView>
  </sheetViews>
  <sheetFormatPr defaultRowHeight="15.75" x14ac:dyDescent="0.25"/>
  <cols>
    <col min="1" max="1" width="9.5703125" style="16" customWidth="1"/>
    <col min="2" max="2" width="22.7109375" style="18" bestFit="1" customWidth="1"/>
    <col min="3" max="3" width="69.5703125" bestFit="1" customWidth="1"/>
  </cols>
  <sheetData>
    <row r="1" spans="1:3" ht="16.5" thickBot="1" x14ac:dyDescent="0.3">
      <c r="A1" s="6" t="s">
        <v>8</v>
      </c>
      <c r="B1" s="7" t="s">
        <v>6</v>
      </c>
    </row>
    <row r="2" spans="1:3" x14ac:dyDescent="0.25">
      <c r="A2" s="23">
        <v>2014</v>
      </c>
      <c r="B2" s="28">
        <v>100000</v>
      </c>
      <c r="C2" t="s">
        <v>88</v>
      </c>
    </row>
    <row r="3" spans="1:3" x14ac:dyDescent="0.25">
      <c r="A3" s="25"/>
      <c r="B3" s="11">
        <v>1687000</v>
      </c>
      <c r="C3" t="s">
        <v>87</v>
      </c>
    </row>
    <row r="4" spans="1:3" x14ac:dyDescent="0.25">
      <c r="A4" s="25"/>
      <c r="B4" s="11">
        <v>150000</v>
      </c>
      <c r="C4" t="s">
        <v>115</v>
      </c>
    </row>
    <row r="5" spans="1:3" ht="32.25" thickBot="1" x14ac:dyDescent="0.3">
      <c r="A5" s="38" t="s">
        <v>44</v>
      </c>
      <c r="B5" s="19">
        <f>SUM(B2:B4)</f>
        <v>1937000</v>
      </c>
    </row>
    <row r="6" spans="1:3" x14ac:dyDescent="0.25">
      <c r="A6" s="30">
        <v>2015</v>
      </c>
      <c r="B6" s="17">
        <v>100000</v>
      </c>
      <c r="C6" t="s">
        <v>88</v>
      </c>
    </row>
    <row r="7" spans="1:3" x14ac:dyDescent="0.25">
      <c r="A7" s="27"/>
      <c r="B7" s="11">
        <v>1587000</v>
      </c>
      <c r="C7" t="s">
        <v>87</v>
      </c>
    </row>
    <row r="8" spans="1:3" ht="32.25" thickBot="1" x14ac:dyDescent="0.3">
      <c r="A8" s="36" t="s">
        <v>45</v>
      </c>
      <c r="B8" s="37">
        <f>SUM(B6:B7)</f>
        <v>1687000</v>
      </c>
    </row>
    <row r="9" spans="1:3" x14ac:dyDescent="0.25">
      <c r="A9" s="23">
        <v>2016</v>
      </c>
      <c r="B9" s="24">
        <v>100000</v>
      </c>
      <c r="C9" t="s">
        <v>88</v>
      </c>
    </row>
    <row r="10" spans="1:3" x14ac:dyDescent="0.25">
      <c r="A10" s="25">
        <v>2016</v>
      </c>
      <c r="B10" s="7">
        <v>1711000</v>
      </c>
      <c r="C10" t="s">
        <v>87</v>
      </c>
    </row>
    <row r="11" spans="1:3" x14ac:dyDescent="0.25">
      <c r="A11" s="27">
        <v>2016</v>
      </c>
      <c r="B11" s="11">
        <v>40000</v>
      </c>
      <c r="C11" t="s">
        <v>115</v>
      </c>
    </row>
    <row r="12" spans="1:3" ht="32.25" thickBot="1" x14ac:dyDescent="0.3">
      <c r="A12" s="34" t="s">
        <v>46</v>
      </c>
      <c r="B12" s="35">
        <f>SUM(B9:B11)</f>
        <v>1851000</v>
      </c>
    </row>
    <row r="13" spans="1:3" x14ac:dyDescent="0.25">
      <c r="A13" s="31"/>
      <c r="B13" s="29"/>
    </row>
    <row r="14" spans="1:3" x14ac:dyDescent="0.25">
      <c r="A14" s="27">
        <v>2017</v>
      </c>
      <c r="B14" s="11">
        <v>100000</v>
      </c>
      <c r="C14" t="s">
        <v>88</v>
      </c>
    </row>
    <row r="15" spans="1:3" x14ac:dyDescent="0.25">
      <c r="A15" s="27"/>
      <c r="B15" s="11">
        <v>1742000</v>
      </c>
      <c r="C15" t="s">
        <v>87</v>
      </c>
    </row>
    <row r="16" spans="1:3" x14ac:dyDescent="0.25">
      <c r="A16" s="27">
        <v>2017</v>
      </c>
      <c r="B16" s="11">
        <v>40000</v>
      </c>
      <c r="C16" t="s">
        <v>116</v>
      </c>
    </row>
    <row r="17" spans="1:2" ht="31.5" x14ac:dyDescent="0.25">
      <c r="A17" s="32" t="s">
        <v>56</v>
      </c>
      <c r="B17" s="33">
        <f>SUM(B14:B16)</f>
        <v>1882000</v>
      </c>
    </row>
    <row r="34" spans="2:2" x14ac:dyDescent="0.25">
      <c r="B34" s="18" t="s">
        <v>89</v>
      </c>
    </row>
  </sheetData>
  <pageMargins left="0.70866141732283472" right="0.70866141732283472" top="0.74803149606299213" bottom="0.74803149606299213" header="0.31496062992125984" footer="0.31496062992125984"/>
  <pageSetup paperSize="9" scale="78" orientation="portrait" verticalDpi="0" r:id="rId1"/>
  <headerFooter>
    <oddHeader>&amp;Lriepilogo contributi regionali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7"/>
  <sheetViews>
    <sheetView workbookViewId="0">
      <selection activeCell="C26" sqref="C26"/>
    </sheetView>
  </sheetViews>
  <sheetFormatPr defaultRowHeight="15" x14ac:dyDescent="0.25"/>
  <cols>
    <col min="2" max="2" width="15.140625" bestFit="1" customWidth="1"/>
    <col min="3" max="3" width="14.7109375" style="42" bestFit="1" customWidth="1"/>
  </cols>
  <sheetData>
    <row r="1" spans="2:4" x14ac:dyDescent="0.25">
      <c r="B1" s="41" t="s">
        <v>90</v>
      </c>
      <c r="C1" s="43">
        <v>97320</v>
      </c>
    </row>
    <row r="2" spans="2:4" x14ac:dyDescent="0.25">
      <c r="B2" s="46" t="s">
        <v>91</v>
      </c>
      <c r="C2" s="47">
        <v>1270960.2663333332</v>
      </c>
      <c r="D2" s="5"/>
    </row>
    <row r="3" spans="2:4" x14ac:dyDescent="0.25">
      <c r="B3" s="48" t="s">
        <v>92</v>
      </c>
      <c r="C3" s="49">
        <v>122628.66</v>
      </c>
      <c r="D3" s="5"/>
    </row>
    <row r="4" spans="2:4" x14ac:dyDescent="0.25">
      <c r="B4" s="50" t="s">
        <v>93</v>
      </c>
      <c r="C4" s="51">
        <v>251901.76</v>
      </c>
      <c r="D4" s="5"/>
    </row>
    <row r="5" spans="2:4" ht="18" x14ac:dyDescent="0.25">
      <c r="B5" s="45" t="s">
        <v>55</v>
      </c>
      <c r="C5" s="44">
        <f>SUM(C1:C4)</f>
        <v>1742810.6863333331</v>
      </c>
      <c r="D5" s="5"/>
    </row>
    <row r="25" spans="2:3" x14ac:dyDescent="0.25">
      <c r="B25" t="s">
        <v>96</v>
      </c>
      <c r="C25" s="42" t="s">
        <v>97</v>
      </c>
    </row>
    <row r="26" spans="2:3" x14ac:dyDescent="0.25">
      <c r="C26" s="42" t="s">
        <v>95</v>
      </c>
    </row>
    <row r="27" spans="2:3" x14ac:dyDescent="0.25">
      <c r="C27" s="42" t="s">
        <v>94</v>
      </c>
    </row>
  </sheetData>
  <conditionalFormatting sqref="B2:B5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&amp;Lsuddivisione delle richieste fondi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workbookViewId="0">
      <selection activeCell="A50" sqref="A50:XFD50"/>
    </sheetView>
  </sheetViews>
  <sheetFormatPr defaultRowHeight="15" x14ac:dyDescent="0.25"/>
  <cols>
    <col min="2" max="2" width="23.5703125" bestFit="1" customWidth="1"/>
    <col min="5" max="5" width="42.5703125" bestFit="1" customWidth="1"/>
  </cols>
  <sheetData>
    <row r="1" spans="1:5" x14ac:dyDescent="0.25">
      <c r="A1" s="1" t="s">
        <v>8</v>
      </c>
      <c r="B1" s="1" t="s">
        <v>40</v>
      </c>
      <c r="C1" s="1" t="s">
        <v>17</v>
      </c>
      <c r="D1" s="1"/>
      <c r="E1" s="1" t="s">
        <v>13</v>
      </c>
    </row>
    <row r="2" spans="1:5" s="5" customFormat="1" x14ac:dyDescent="0.25">
      <c r="A2" s="2">
        <v>2012</v>
      </c>
      <c r="B2" s="2" t="s">
        <v>57</v>
      </c>
      <c r="C2" s="2"/>
      <c r="D2" s="2">
        <f>SUM(C13:C14)</f>
        <v>649</v>
      </c>
      <c r="E2" s="2"/>
    </row>
    <row r="3" spans="1:5" s="5" customFormat="1" x14ac:dyDescent="0.25">
      <c r="A3" s="2">
        <v>2013</v>
      </c>
      <c r="B3" s="2" t="s">
        <v>57</v>
      </c>
      <c r="C3" s="2"/>
      <c r="D3" s="2">
        <f>SUM(C11:C12)</f>
        <v>566</v>
      </c>
      <c r="E3" s="2"/>
    </row>
    <row r="4" spans="1:5" s="5" customFormat="1" x14ac:dyDescent="0.25">
      <c r="A4" s="2">
        <v>2014</v>
      </c>
      <c r="B4" s="2" t="s">
        <v>57</v>
      </c>
      <c r="C4" s="2"/>
      <c r="D4" s="2">
        <f>SUM(C8:C10)</f>
        <v>195</v>
      </c>
      <c r="E4" s="2"/>
    </row>
    <row r="5" spans="1:5" s="5" customFormat="1" x14ac:dyDescent="0.25">
      <c r="A5" s="2">
        <v>2015</v>
      </c>
      <c r="B5" s="2" t="s">
        <v>57</v>
      </c>
      <c r="C5" s="2"/>
      <c r="D5" s="2">
        <v>98</v>
      </c>
      <c r="E5" s="2"/>
    </row>
    <row r="6" spans="1:5" s="5" customFormat="1" x14ac:dyDescent="0.25">
      <c r="A6" s="2">
        <v>2016</v>
      </c>
      <c r="B6" s="2" t="s">
        <v>57</v>
      </c>
      <c r="C6" s="2"/>
      <c r="D6" s="2">
        <v>86</v>
      </c>
      <c r="E6" s="2" t="s">
        <v>18</v>
      </c>
    </row>
    <row r="7" spans="1:5" x14ac:dyDescent="0.25">
      <c r="A7" s="1">
        <v>2017</v>
      </c>
      <c r="B7" s="1" t="s">
        <v>57</v>
      </c>
      <c r="C7" s="1"/>
      <c r="D7" s="1"/>
      <c r="E7" s="1" t="s">
        <v>58</v>
      </c>
    </row>
    <row r="8" spans="1:5" hidden="1" x14ac:dyDescent="0.25">
      <c r="A8" s="4"/>
      <c r="B8" s="4" t="s">
        <v>57</v>
      </c>
      <c r="C8" s="4">
        <v>81</v>
      </c>
      <c r="D8" s="1"/>
      <c r="E8" s="1" t="s">
        <v>53</v>
      </c>
    </row>
    <row r="9" spans="1:5" hidden="1" x14ac:dyDescent="0.25">
      <c r="A9" s="4"/>
      <c r="B9" s="4" t="s">
        <v>57</v>
      </c>
      <c r="C9" s="4">
        <v>64</v>
      </c>
      <c r="D9" s="1"/>
      <c r="E9" s="1"/>
    </row>
    <row r="10" spans="1:5" hidden="1" x14ac:dyDescent="0.25">
      <c r="A10" s="4"/>
      <c r="B10" s="4" t="s">
        <v>57</v>
      </c>
      <c r="C10" s="4">
        <v>50</v>
      </c>
      <c r="D10" s="1"/>
      <c r="E10" s="1" t="s">
        <v>52</v>
      </c>
    </row>
    <row r="11" spans="1:5" hidden="1" x14ac:dyDescent="0.25">
      <c r="A11" s="3">
        <v>2013</v>
      </c>
      <c r="B11" s="40" t="s">
        <v>57</v>
      </c>
      <c r="C11" s="3">
        <v>258</v>
      </c>
      <c r="D11" s="1"/>
      <c r="E11" s="1"/>
    </row>
    <row r="12" spans="1:5" hidden="1" x14ac:dyDescent="0.25">
      <c r="A12" s="3">
        <v>2013</v>
      </c>
      <c r="B12" s="40" t="s">
        <v>57</v>
      </c>
      <c r="C12" s="3">
        <v>308</v>
      </c>
      <c r="D12" s="1"/>
      <c r="E12" s="1" t="s">
        <v>54</v>
      </c>
    </row>
    <row r="13" spans="1:5" hidden="1" x14ac:dyDescent="0.25">
      <c r="A13" s="39">
        <v>2012</v>
      </c>
      <c r="B13" s="40" t="s">
        <v>57</v>
      </c>
      <c r="C13" s="39">
        <v>405</v>
      </c>
      <c r="D13" s="1"/>
      <c r="E13" s="1"/>
    </row>
    <row r="14" spans="1:5" hidden="1" x14ac:dyDescent="0.25">
      <c r="A14" s="39">
        <v>2012</v>
      </c>
      <c r="B14" s="40" t="s">
        <v>57</v>
      </c>
      <c r="C14" s="39">
        <v>244</v>
      </c>
      <c r="D14" s="1"/>
      <c r="E14" s="1"/>
    </row>
    <row r="15" spans="1:5" x14ac:dyDescent="0.25">
      <c r="A15" s="1"/>
      <c r="B15" s="1"/>
      <c r="C15" s="1"/>
      <c r="D15" s="1">
        <f>SUM(D2:D14)</f>
        <v>1594</v>
      </c>
      <c r="E15" s="1"/>
    </row>
    <row r="50" spans="2:5" x14ac:dyDescent="0.25">
      <c r="B50" s="1" t="s">
        <v>79</v>
      </c>
      <c r="C50" s="1" t="s">
        <v>81</v>
      </c>
      <c r="D50" s="1"/>
      <c r="E50" s="1"/>
    </row>
  </sheetData>
  <pageMargins left="0.70866141732283472" right="0.70866141732283472" top="0.74803149606299213" bottom="0.74803149606299213" header="0.31496062992125984" footer="0.31496062992125984"/>
  <pageSetup paperSize="9" scale="93" orientation="portrait" verticalDpi="0" r:id="rId1"/>
  <headerFooter>
    <oddHeader>&amp;Lelenco insegnanti lingua friulana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4"/>
  <sheetViews>
    <sheetView workbookViewId="0">
      <selection activeCell="E32" sqref="E32"/>
    </sheetView>
  </sheetViews>
  <sheetFormatPr defaultRowHeight="15" x14ac:dyDescent="0.25"/>
  <sheetData>
    <row r="2" spans="2:4" x14ac:dyDescent="0.25">
      <c r="B2" s="1">
        <v>1486</v>
      </c>
      <c r="C2" s="1" t="s">
        <v>59</v>
      </c>
      <c r="D2" s="1"/>
    </row>
    <row r="3" spans="2:4" x14ac:dyDescent="0.25">
      <c r="B3" s="1">
        <v>127</v>
      </c>
      <c r="C3" s="1" t="s">
        <v>60</v>
      </c>
      <c r="D3" s="1"/>
    </row>
    <row r="4" spans="2:4" x14ac:dyDescent="0.25">
      <c r="B4" s="1">
        <v>20</v>
      </c>
      <c r="C4" s="1" t="s">
        <v>61</v>
      </c>
      <c r="D4" s="1"/>
    </row>
    <row r="5" spans="2:4" x14ac:dyDescent="0.25">
      <c r="B5" s="1">
        <v>4</v>
      </c>
      <c r="C5" s="1" t="s">
        <v>62</v>
      </c>
      <c r="D5" s="1"/>
    </row>
    <row r="6" spans="2:4" x14ac:dyDescent="0.25">
      <c r="B6" s="1">
        <f>SUM(B2:B5)</f>
        <v>1637</v>
      </c>
      <c r="C6" s="1"/>
      <c r="D6" s="1"/>
    </row>
    <row r="24" spans="2:3" x14ac:dyDescent="0.25">
      <c r="B24" t="s">
        <v>79</v>
      </c>
      <c r="C24" t="s">
        <v>80</v>
      </c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&amp;Lelenco insegnanti&amp;Csuddivisione territoriale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9"/>
  <sheetViews>
    <sheetView topLeftCell="A4" workbookViewId="0">
      <selection sqref="A1:XFD5"/>
    </sheetView>
  </sheetViews>
  <sheetFormatPr defaultRowHeight="15" x14ac:dyDescent="0.25"/>
  <sheetData>
    <row r="1" spans="1:4" s="5" customFormat="1" x14ac:dyDescent="0.25">
      <c r="A1" s="2" t="s">
        <v>63</v>
      </c>
      <c r="B1" s="2">
        <v>1</v>
      </c>
      <c r="C1" s="2" t="s">
        <v>64</v>
      </c>
      <c r="D1" s="2">
        <v>777</v>
      </c>
    </row>
    <row r="2" spans="1:4" s="5" customFormat="1" x14ac:dyDescent="0.25">
      <c r="A2" s="2"/>
      <c r="B2" s="2">
        <v>2</v>
      </c>
      <c r="C2" s="2" t="s">
        <v>65</v>
      </c>
      <c r="D2" s="2">
        <v>903</v>
      </c>
    </row>
    <row r="3" spans="1:4" s="5" customFormat="1" x14ac:dyDescent="0.25">
      <c r="A3" s="2"/>
      <c r="B3" s="2">
        <v>3</v>
      </c>
      <c r="C3" s="2" t="s">
        <v>66</v>
      </c>
      <c r="D3" s="2">
        <v>215</v>
      </c>
    </row>
    <row r="4" spans="1:4" s="5" customFormat="1" x14ac:dyDescent="0.25">
      <c r="A4" s="2"/>
      <c r="B4" s="2">
        <v>4</v>
      </c>
      <c r="C4" s="2" t="s">
        <v>67</v>
      </c>
      <c r="D4" s="2">
        <v>169</v>
      </c>
    </row>
    <row r="5" spans="1:4" s="5" customFormat="1" x14ac:dyDescent="0.25">
      <c r="A5" s="2"/>
      <c r="B5" s="2"/>
      <c r="C5" s="2"/>
      <c r="D5" s="2">
        <f>SUM(D1:D4)</f>
        <v>2064</v>
      </c>
    </row>
    <row r="27" spans="3:7" x14ac:dyDescent="0.25">
      <c r="C27" t="s">
        <v>85</v>
      </c>
    </row>
    <row r="28" spans="3:7" x14ac:dyDescent="0.25">
      <c r="C28" s="1" t="s">
        <v>19</v>
      </c>
      <c r="D28" s="1" t="s">
        <v>82</v>
      </c>
      <c r="E28" s="1"/>
      <c r="F28" s="1"/>
      <c r="G28" s="1"/>
    </row>
    <row r="29" spans="3:7" x14ac:dyDescent="0.25">
      <c r="C29" s="1"/>
      <c r="D29" s="1"/>
      <c r="E29" s="1"/>
      <c r="F29" s="1"/>
      <c r="G29" s="1"/>
    </row>
  </sheetData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&amp;Lelenco insegnanti&amp;Csuddivisione tra i 4 elenchi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9"/>
  <sheetViews>
    <sheetView topLeftCell="A10" workbookViewId="0">
      <selection activeCell="D4" sqref="D4"/>
    </sheetView>
  </sheetViews>
  <sheetFormatPr defaultColWidth="32.140625" defaultRowHeight="15.75" x14ac:dyDescent="0.25"/>
  <cols>
    <col min="1" max="4" width="32.140625" style="15"/>
    <col min="5" max="5" width="6.42578125" style="15" bestFit="1" customWidth="1"/>
    <col min="6" max="16384" width="32.140625" style="15"/>
  </cols>
  <sheetData>
    <row r="1" spans="1:5" s="63" customFormat="1" ht="110.25" x14ac:dyDescent="0.25">
      <c r="A1" s="62" t="s">
        <v>68</v>
      </c>
      <c r="B1" s="62" t="s">
        <v>69</v>
      </c>
      <c r="C1" s="62" t="s">
        <v>70</v>
      </c>
      <c r="D1" s="62" t="s">
        <v>71</v>
      </c>
    </row>
    <row r="2" spans="1:5" s="18" customFormat="1" x14ac:dyDescent="0.25">
      <c r="A2" s="10">
        <v>75</v>
      </c>
      <c r="B2" s="10">
        <v>274</v>
      </c>
      <c r="C2" s="10">
        <v>274</v>
      </c>
      <c r="D2" s="10">
        <v>942</v>
      </c>
    </row>
    <row r="3" spans="1:5" s="18" customFormat="1" x14ac:dyDescent="0.25"/>
    <row r="4" spans="1:5" s="18" customFormat="1" ht="110.25" x14ac:dyDescent="0.25">
      <c r="A4" s="62" t="s">
        <v>72</v>
      </c>
      <c r="B4" s="62" t="s">
        <v>73</v>
      </c>
      <c r="C4" s="62" t="s">
        <v>74</v>
      </c>
    </row>
    <row r="5" spans="1:5" s="18" customFormat="1" x14ac:dyDescent="0.25">
      <c r="A5" s="10">
        <v>926</v>
      </c>
      <c r="B5" s="10">
        <v>78</v>
      </c>
      <c r="C5" s="10">
        <v>66</v>
      </c>
    </row>
    <row r="6" spans="1:5" s="18" customFormat="1" x14ac:dyDescent="0.25"/>
    <row r="7" spans="1:5" s="18" customFormat="1" ht="141.75" x14ac:dyDescent="0.25">
      <c r="A7" s="62" t="s">
        <v>75</v>
      </c>
      <c r="B7" s="62" t="s">
        <v>76</v>
      </c>
      <c r="C7" s="62" t="s">
        <v>77</v>
      </c>
      <c r="D7" s="62" t="s">
        <v>78</v>
      </c>
      <c r="E7" s="63" t="s">
        <v>34</v>
      </c>
    </row>
    <row r="8" spans="1:5" s="18" customFormat="1" x14ac:dyDescent="0.25">
      <c r="A8" s="10">
        <v>100</v>
      </c>
      <c r="B8" s="10">
        <v>109</v>
      </c>
      <c r="C8" s="10">
        <v>123</v>
      </c>
      <c r="D8" s="10">
        <v>750</v>
      </c>
      <c r="E8" s="18">
        <f>SUM(A2:K2)</f>
        <v>1565</v>
      </c>
    </row>
    <row r="25" spans="2:3" s="55" customFormat="1" x14ac:dyDescent="0.25">
      <c r="B25" s="57" t="s">
        <v>100</v>
      </c>
      <c r="C25" s="55" t="s">
        <v>84</v>
      </c>
    </row>
    <row r="26" spans="2:3" s="56" customFormat="1" x14ac:dyDescent="0.25">
      <c r="B26" s="56">
        <f>A2+B2+C2+C8</f>
        <v>746</v>
      </c>
      <c r="C26" s="56" t="s">
        <v>83</v>
      </c>
    </row>
    <row r="27" spans="2:3" s="56" customFormat="1" x14ac:dyDescent="0.25">
      <c r="B27" s="56">
        <v>648</v>
      </c>
      <c r="C27" s="56" t="s">
        <v>86</v>
      </c>
    </row>
    <row r="28" spans="2:3" s="55" customFormat="1" x14ac:dyDescent="0.25"/>
    <row r="29" spans="2:3" s="55" customFormat="1" x14ac:dyDescent="0.25"/>
  </sheetData>
  <pageMargins left="0.70866141732283472" right="0.70866141732283472" top="0.74803149606299213" bottom="0.74803149606299213" header="0.31496062992125984" footer="0.31496062992125984"/>
  <pageSetup paperSize="8" orientation="landscape" verticalDpi="0" r:id="rId1"/>
  <headerFooter>
    <oddHeader>&amp;Lelenco insegnanti&amp;Ctitoli di iscrizione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commissione permanente</vt:lpstr>
      <vt:lpstr>ctrb</vt:lpstr>
      <vt:lpstr>FONDI</vt:lpstr>
      <vt:lpstr>f prov</vt:lpstr>
      <vt:lpstr>INS ANNO</vt:lpstr>
      <vt:lpstr>INS PROVINCIA</vt:lpstr>
      <vt:lpstr>INS ELENCO</vt:lpstr>
      <vt:lpstr>COMPOSIZIONE TITOLI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Zilli Denis</dc:creator>
  <cp:lastModifiedBy>Zilli Denis</cp:lastModifiedBy>
  <cp:lastPrinted>2017-10-26T08:38:30Z</cp:lastPrinted>
  <dcterms:created xsi:type="dcterms:W3CDTF">2017-08-16T06:53:47Z</dcterms:created>
  <dcterms:modified xsi:type="dcterms:W3CDTF">2017-11-06T09:35:42Z</dcterms:modified>
</cp:coreProperties>
</file>